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1"/>
  </bookViews>
  <sheets>
    <sheet name="溢水镇乡镇级河长设立统计表" sheetId="1" r:id="rId1"/>
    <sheet name="溢水镇村级" sheetId="2" r:id="rId2"/>
    <sheet name="乡镇联系人电话" sheetId="3" r:id="rId3"/>
  </sheets>
  <definedNames>
    <definedName name="_xlnm.Print_Titles" localSheetId="1">'溢水镇村级'!$3:$3</definedName>
  </definedNames>
  <calcPr fullCalcOnLoad="1"/>
</workbook>
</file>

<file path=xl/sharedStrings.xml><?xml version="1.0" encoding="utf-8"?>
<sst xmlns="http://schemas.openxmlformats.org/spreadsheetml/2006/main" count="261" uniqueCount="163">
  <si>
    <t>附件2：</t>
  </si>
  <si>
    <t>溢水镇镇级河长设立情况一览表</t>
  </si>
  <si>
    <t xml:space="preserve"> 第 一 总河长：罗显锋    党委书记、人大主席</t>
  </si>
  <si>
    <r>
      <t xml:space="preserve"> 总  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>河   长：余晓玲    党委副书记、镇长</t>
    </r>
  </si>
  <si>
    <t xml:space="preserve"> 常务副总河长: 朱晓亮    党委副书记</t>
  </si>
  <si>
    <r>
      <t xml:space="preserve"> 副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 xml:space="preserve"> 总 河 长: 张道一    党委宣传委员、副镇长</t>
    </r>
  </si>
  <si>
    <t xml:space="preserve">              黄德雁    党委委员、副镇长、党政办主任</t>
  </si>
  <si>
    <t>序号</t>
  </si>
  <si>
    <t>河流名称</t>
  </si>
  <si>
    <t>起点</t>
  </si>
  <si>
    <t>终点</t>
  </si>
  <si>
    <t>河流长度（㎞）</t>
  </si>
  <si>
    <t>镇级河长</t>
  </si>
  <si>
    <t>职务</t>
  </si>
  <si>
    <t>联系电话</t>
  </si>
  <si>
    <t>责任主体</t>
  </si>
  <si>
    <t>苦桃河溢水段</t>
  </si>
  <si>
    <t>东川村（岩湾）</t>
  </si>
  <si>
    <t>花栎村（花栗扒）</t>
  </si>
  <si>
    <t>罗显锋</t>
  </si>
  <si>
    <t>党委书记、人大主席</t>
  </si>
  <si>
    <t>东川村、船舱村、腰店村、花栎村</t>
  </si>
  <si>
    <t>邓家河</t>
  </si>
  <si>
    <t>杨家坝村（邓家河脑）</t>
  </si>
  <si>
    <t>庙梁村（双河口）</t>
  </si>
  <si>
    <t>余晓玲</t>
  </si>
  <si>
    <t>党委副书记、镇长</t>
  </si>
  <si>
    <t>杨家坝村、庙梁村</t>
  </si>
  <si>
    <t>陈家河</t>
  </si>
  <si>
    <t>溢水街村（双河口）</t>
  </si>
  <si>
    <t>邹本军</t>
  </si>
  <si>
    <t>党委副书记、综治办主任</t>
  </si>
  <si>
    <t>庙梁村、邵家沟村、陈家铺村、何家湾村、朱家湾村、溢水街村、</t>
  </si>
  <si>
    <t>柳树沟</t>
  </si>
  <si>
    <t>三圣村（小茅草湾）</t>
  </si>
  <si>
    <t>朱晓亮</t>
  </si>
  <si>
    <t>党委副书记</t>
  </si>
  <si>
    <t>三圣村、鹰岩村、小东川村、东川村</t>
  </si>
  <si>
    <t>大西沟</t>
  </si>
  <si>
    <t>大西沟脑</t>
  </si>
  <si>
    <t>腰店</t>
  </si>
  <si>
    <t>章涛</t>
  </si>
  <si>
    <t>人大专职副主席</t>
  </si>
  <si>
    <t>腰店村</t>
  </si>
  <si>
    <t>白龙河</t>
  </si>
  <si>
    <t>天桥村（闫家湾）</t>
  </si>
  <si>
    <t>贺 刚</t>
  </si>
  <si>
    <t>党委委员、纪委书记</t>
  </si>
  <si>
    <t>天桥村、庙梁村</t>
  </si>
  <si>
    <t>大高坡沟</t>
  </si>
  <si>
    <t>蹍子沟脑</t>
  </si>
  <si>
    <t>闫家湾</t>
  </si>
  <si>
    <t>杨明文</t>
  </si>
  <si>
    <t>党委委员、武装部长</t>
  </si>
  <si>
    <t>天桥村</t>
  </si>
  <si>
    <t>潘口河溢水段</t>
  </si>
  <si>
    <t>上腰店</t>
  </si>
  <si>
    <t>黄连树沟</t>
  </si>
  <si>
    <t>张道一</t>
  </si>
  <si>
    <t>党委宣传委员、副镇长</t>
  </si>
  <si>
    <t>燕子山村、五房沟村、下腰店村</t>
  </si>
  <si>
    <t>小幽雅沟</t>
  </si>
  <si>
    <t>杨家坝村（烂泥湖）</t>
  </si>
  <si>
    <t>杨家坝村（邓家寺）</t>
  </si>
  <si>
    <t>李  强</t>
  </si>
  <si>
    <t>党委组织（统战）委员</t>
  </si>
  <si>
    <t>杨家坝村</t>
  </si>
  <si>
    <t>涧沟溢水段</t>
  </si>
  <si>
    <t>何家湾</t>
  </si>
  <si>
    <t>岩湾</t>
  </si>
  <si>
    <t>黄德雁</t>
  </si>
  <si>
    <t>党委委员、副镇长</t>
  </si>
  <si>
    <t>涧沟村</t>
  </si>
  <si>
    <t>大幽雅沟</t>
  </si>
  <si>
    <t>华家营</t>
  </si>
  <si>
    <t xml:space="preserve"> 全守卫</t>
  </si>
  <si>
    <t>工会主席</t>
  </si>
  <si>
    <t>桑溢沟</t>
  </si>
  <si>
    <t>烂泥湖</t>
  </si>
  <si>
    <t>朱洞口</t>
  </si>
  <si>
    <t>黄治瑞</t>
  </si>
  <si>
    <t>正科级干部</t>
  </si>
  <si>
    <t>溢水街村</t>
  </si>
  <si>
    <t>邵家沟</t>
  </si>
  <si>
    <t>邵家沟脑</t>
  </si>
  <si>
    <t>邵家沟口（陈家河水库）</t>
  </si>
  <si>
    <t>陈绪宝</t>
  </si>
  <si>
    <t>邵家沟村</t>
  </si>
  <si>
    <t>附件3：</t>
  </si>
  <si>
    <t>溢水镇村级河长设立情况一览表</t>
  </si>
  <si>
    <t>流经行政村</t>
  </si>
  <si>
    <t>村级河长
姓名</t>
  </si>
  <si>
    <t>村级河长
联系电话</t>
  </si>
  <si>
    <t>河道专管员姓名</t>
  </si>
  <si>
    <t>河道专管员联系电话</t>
  </si>
  <si>
    <t>东川村</t>
  </si>
  <si>
    <t>后河</t>
  </si>
  <si>
    <t>双河口</t>
  </si>
  <si>
    <t>李茂华</t>
  </si>
  <si>
    <t>周  智</t>
  </si>
  <si>
    <t>船舱村</t>
  </si>
  <si>
    <t>李家河坎</t>
  </si>
  <si>
    <t>唐久翔</t>
  </si>
  <si>
    <t>杨明富</t>
  </si>
  <si>
    <t>江家沟</t>
  </si>
  <si>
    <t>李善儒</t>
  </si>
  <si>
    <t>柯贤良</t>
  </si>
  <si>
    <t>花栎村</t>
  </si>
  <si>
    <t>张善友</t>
  </si>
  <si>
    <t>程茂运</t>
  </si>
  <si>
    <t>庙梁村</t>
  </si>
  <si>
    <t>陈家湾</t>
  </si>
  <si>
    <t>王拥军</t>
  </si>
  <si>
    <t>严武尧</t>
  </si>
  <si>
    <t>陈家河水库</t>
  </si>
  <si>
    <t>李相民</t>
  </si>
  <si>
    <t>汪耀清</t>
  </si>
  <si>
    <t>陈家铺村</t>
  </si>
  <si>
    <t>赵家庄</t>
  </si>
  <si>
    <t>陈建文</t>
  </si>
  <si>
    <t>张朝勇</t>
  </si>
  <si>
    <t>何家湾村</t>
  </si>
  <si>
    <t>象鼻子</t>
  </si>
  <si>
    <t>严茂华</t>
  </si>
  <si>
    <t>王吉义</t>
  </si>
  <si>
    <t>朱家湾村</t>
  </si>
  <si>
    <t>李家湾</t>
  </si>
  <si>
    <t>朱名瑞</t>
  </si>
  <si>
    <t>朱名群</t>
  </si>
  <si>
    <t>徐新兵</t>
  </si>
  <si>
    <t>喻成林</t>
  </si>
  <si>
    <t>三圣村</t>
  </si>
  <si>
    <t>宋家湾</t>
  </si>
  <si>
    <t>喻成安</t>
  </si>
  <si>
    <t>余以伍</t>
  </si>
  <si>
    <t>鹰岩村</t>
  </si>
  <si>
    <t xml:space="preserve">宋家湾 </t>
  </si>
  <si>
    <t>郭家院</t>
  </si>
  <si>
    <t>宋天赐</t>
  </si>
  <si>
    <t>喻劲松</t>
  </si>
  <si>
    <t>小东川村</t>
  </si>
  <si>
    <t xml:space="preserve"> 郭家院</t>
  </si>
  <si>
    <t>小东川（出口小桥）</t>
  </si>
  <si>
    <t>肖坤满</t>
  </si>
  <si>
    <t>张  健</t>
  </si>
  <si>
    <t>潘家湾</t>
  </si>
  <si>
    <t>杨先清</t>
  </si>
  <si>
    <t>袁  群</t>
  </si>
  <si>
    <t>蔡立军</t>
  </si>
  <si>
    <t>蔡本林</t>
  </si>
  <si>
    <t>喻家湾</t>
  </si>
  <si>
    <t>大西沟溢水段</t>
  </si>
  <si>
    <t>陈  波</t>
  </si>
  <si>
    <t>黄正东</t>
  </si>
  <si>
    <t>下腰店村</t>
  </si>
  <si>
    <t>许  俊</t>
  </si>
  <si>
    <t>常兴勇</t>
  </si>
  <si>
    <t>溢水镇</t>
  </si>
  <si>
    <t>罗显峰</t>
  </si>
  <si>
    <t>党委书记、镇长</t>
  </si>
  <si>
    <t>麻家渡镇</t>
  </si>
  <si>
    <t>但君堂</t>
  </si>
  <si>
    <t>耿恒举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</si>
</sst>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6"/>
      <name val="宋体"/>
      <family val="0"/>
    </font>
    <font>
      <sz val="10"/>
      <name val="Calibri"/>
      <family val="0"/>
    </font>
    <font>
      <sz val="12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C1" sqref="C1:C65536"/>
    </sheetView>
  </sheetViews>
  <sheetFormatPr defaultColWidth="9.00390625" defaultRowHeight="14.25"/>
  <cols>
    <col min="1" max="1" width="4.00390625" style="0" customWidth="1"/>
    <col min="2" max="2" width="10.875" style="17" customWidth="1"/>
    <col min="3" max="3" width="14.875" style="17" customWidth="1"/>
    <col min="4" max="4" width="14.375" style="17" customWidth="1"/>
    <col min="5" max="5" width="8.375" style="0" customWidth="1"/>
    <col min="6" max="6" width="10.00390625" style="0" customWidth="1"/>
    <col min="7" max="7" width="18.50390625" style="18" customWidth="1"/>
    <col min="8" max="8" width="13.875" style="0" customWidth="1"/>
    <col min="9" max="9" width="30.375" style="0" customWidth="1"/>
    <col min="13" max="13" width="11.125" style="0" bestFit="1" customWidth="1"/>
  </cols>
  <sheetData>
    <row r="1" spans="1:2" ht="14.25">
      <c r="A1" s="19" t="s">
        <v>0</v>
      </c>
      <c r="B1" s="20"/>
    </row>
    <row r="3" spans="1:9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s="15" customFormat="1" ht="18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s="15" customFormat="1" ht="18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</row>
    <row r="6" spans="1:9" s="15" customFormat="1" ht="18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</row>
    <row r="7" spans="1:9" s="15" customFormat="1" ht="18" customHeight="1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9" s="15" customFormat="1" ht="18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</row>
    <row r="9" spans="1:9" ht="37.5" customHeight="1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</row>
    <row r="10" spans="1:9" ht="24.75" customHeight="1">
      <c r="A10" s="24">
        <v>1</v>
      </c>
      <c r="B10" s="24" t="s">
        <v>16</v>
      </c>
      <c r="C10" s="10" t="s">
        <v>17</v>
      </c>
      <c r="D10" s="10" t="s">
        <v>18</v>
      </c>
      <c r="E10" s="2">
        <v>18.21</v>
      </c>
      <c r="F10" s="2" t="s">
        <v>19</v>
      </c>
      <c r="G10" s="2" t="s">
        <v>20</v>
      </c>
      <c r="H10" s="2">
        <v>13707288907</v>
      </c>
      <c r="I10" s="2" t="s">
        <v>21</v>
      </c>
    </row>
    <row r="11" spans="1:9" ht="24.75" customHeight="1">
      <c r="A11" s="2">
        <v>2</v>
      </c>
      <c r="B11" s="24" t="s">
        <v>22</v>
      </c>
      <c r="C11" s="14" t="s">
        <v>23</v>
      </c>
      <c r="D11" s="14" t="s">
        <v>24</v>
      </c>
      <c r="E11" s="2">
        <v>16.28</v>
      </c>
      <c r="F11" s="2" t="s">
        <v>25</v>
      </c>
      <c r="G11" s="2" t="s">
        <v>26</v>
      </c>
      <c r="H11" s="2">
        <v>15872689588</v>
      </c>
      <c r="I11" s="2" t="s">
        <v>27</v>
      </c>
    </row>
    <row r="12" spans="1:9" ht="24.75" customHeight="1">
      <c r="A12" s="24">
        <v>3</v>
      </c>
      <c r="B12" s="24" t="s">
        <v>28</v>
      </c>
      <c r="C12" s="7" t="s">
        <v>24</v>
      </c>
      <c r="D12" s="7" t="s">
        <v>29</v>
      </c>
      <c r="E12" s="2">
        <v>16.02</v>
      </c>
      <c r="F12" s="2" t="s">
        <v>30</v>
      </c>
      <c r="G12" s="2" t="s">
        <v>31</v>
      </c>
      <c r="H12" s="2">
        <v>13508674419</v>
      </c>
      <c r="I12" s="2" t="s">
        <v>32</v>
      </c>
    </row>
    <row r="13" spans="1:9" ht="24.75" customHeight="1">
      <c r="A13" s="2">
        <v>4</v>
      </c>
      <c r="B13" s="24" t="s">
        <v>33</v>
      </c>
      <c r="C13" s="7" t="s">
        <v>34</v>
      </c>
      <c r="D13" s="10" t="s">
        <v>17</v>
      </c>
      <c r="E13" s="2">
        <v>10.75</v>
      </c>
      <c r="F13" s="2" t="s">
        <v>35</v>
      </c>
      <c r="G13" s="2" t="s">
        <v>36</v>
      </c>
      <c r="H13" s="2">
        <v>13593748525</v>
      </c>
      <c r="I13" s="2" t="s">
        <v>37</v>
      </c>
    </row>
    <row r="14" spans="1:9" ht="24.75" customHeight="1">
      <c r="A14" s="2">
        <v>5</v>
      </c>
      <c r="B14" s="24" t="s">
        <v>38</v>
      </c>
      <c r="C14" s="7" t="s">
        <v>39</v>
      </c>
      <c r="D14" s="7" t="s">
        <v>40</v>
      </c>
      <c r="E14" s="11">
        <v>4.0734</v>
      </c>
      <c r="F14" s="2" t="s">
        <v>41</v>
      </c>
      <c r="G14" s="2" t="s">
        <v>42</v>
      </c>
      <c r="H14" s="2">
        <v>13886802500</v>
      </c>
      <c r="I14" s="2" t="s">
        <v>43</v>
      </c>
    </row>
    <row r="15" spans="1:9" ht="24.75" customHeight="1">
      <c r="A15" s="24">
        <v>6</v>
      </c>
      <c r="B15" s="24" t="s">
        <v>44</v>
      </c>
      <c r="C15" s="14" t="s">
        <v>45</v>
      </c>
      <c r="D15" s="14" t="s">
        <v>24</v>
      </c>
      <c r="E15" s="2">
        <v>3.32</v>
      </c>
      <c r="F15" s="14" t="s">
        <v>46</v>
      </c>
      <c r="G15" s="2" t="s">
        <v>47</v>
      </c>
      <c r="H15" s="2">
        <v>13733588998</v>
      </c>
      <c r="I15" s="2" t="s">
        <v>48</v>
      </c>
    </row>
    <row r="16" spans="1:9" ht="24.75" customHeight="1">
      <c r="A16" s="2">
        <v>7</v>
      </c>
      <c r="B16" s="24" t="s">
        <v>49</v>
      </c>
      <c r="C16" s="7" t="s">
        <v>50</v>
      </c>
      <c r="D16" s="7" t="s">
        <v>51</v>
      </c>
      <c r="E16" s="11">
        <v>5.262639999999999</v>
      </c>
      <c r="F16" s="14" t="s">
        <v>52</v>
      </c>
      <c r="G16" s="2" t="s">
        <v>53</v>
      </c>
      <c r="H16" s="2">
        <v>13636141687</v>
      </c>
      <c r="I16" s="2" t="s">
        <v>54</v>
      </c>
    </row>
    <row r="17" spans="1:9" ht="24.75" customHeight="1">
      <c r="A17" s="24">
        <v>8</v>
      </c>
      <c r="B17" s="24" t="s">
        <v>55</v>
      </c>
      <c r="C17" s="7" t="s">
        <v>56</v>
      </c>
      <c r="D17" s="7" t="s">
        <v>57</v>
      </c>
      <c r="E17" s="11">
        <v>3.18823</v>
      </c>
      <c r="F17" s="2" t="s">
        <v>58</v>
      </c>
      <c r="G17" s="2" t="s">
        <v>59</v>
      </c>
      <c r="H17" s="2">
        <v>15997832817</v>
      </c>
      <c r="I17" s="2" t="s">
        <v>60</v>
      </c>
    </row>
    <row r="18" spans="1:9" ht="24.75" customHeight="1">
      <c r="A18" s="2">
        <v>9</v>
      </c>
      <c r="B18" s="24" t="s">
        <v>61</v>
      </c>
      <c r="C18" s="7" t="s">
        <v>62</v>
      </c>
      <c r="D18" s="7" t="s">
        <v>63</v>
      </c>
      <c r="E18" s="11">
        <v>4.4802</v>
      </c>
      <c r="F18" s="2" t="s">
        <v>64</v>
      </c>
      <c r="G18" s="2" t="s">
        <v>65</v>
      </c>
      <c r="H18" s="2">
        <v>15872688366</v>
      </c>
      <c r="I18" s="2" t="s">
        <v>66</v>
      </c>
    </row>
    <row r="19" spans="1:9" ht="24.75" customHeight="1">
      <c r="A19" s="24">
        <v>10</v>
      </c>
      <c r="B19" s="24" t="s">
        <v>67</v>
      </c>
      <c r="C19" s="7" t="s">
        <v>68</v>
      </c>
      <c r="D19" s="7" t="s">
        <v>69</v>
      </c>
      <c r="E19" s="11">
        <v>4.06295</v>
      </c>
      <c r="F19" s="2" t="s">
        <v>70</v>
      </c>
      <c r="G19" s="2" t="s">
        <v>71</v>
      </c>
      <c r="H19" s="2">
        <v>13886805060</v>
      </c>
      <c r="I19" s="2" t="s">
        <v>72</v>
      </c>
    </row>
    <row r="20" spans="1:9" ht="24.75" customHeight="1">
      <c r="A20" s="2">
        <v>11</v>
      </c>
      <c r="B20" s="24" t="s">
        <v>73</v>
      </c>
      <c r="C20" s="7" t="s">
        <v>74</v>
      </c>
      <c r="D20" s="7" t="s">
        <v>51</v>
      </c>
      <c r="E20" s="11">
        <v>8.16028</v>
      </c>
      <c r="F20" s="14" t="s">
        <v>75</v>
      </c>
      <c r="G20" s="2" t="s">
        <v>76</v>
      </c>
      <c r="H20" s="2">
        <v>13986878699</v>
      </c>
      <c r="I20" s="2" t="s">
        <v>54</v>
      </c>
    </row>
    <row r="21" spans="1:9" ht="24.75" customHeight="1">
      <c r="A21" s="24">
        <v>12</v>
      </c>
      <c r="B21" s="24" t="s">
        <v>77</v>
      </c>
      <c r="C21" s="7" t="s">
        <v>78</v>
      </c>
      <c r="D21" s="7" t="s">
        <v>79</v>
      </c>
      <c r="E21" s="11">
        <v>2.6685</v>
      </c>
      <c r="F21" s="2" t="s">
        <v>80</v>
      </c>
      <c r="G21" s="2" t="s">
        <v>81</v>
      </c>
      <c r="H21" s="2">
        <v>13477993858</v>
      </c>
      <c r="I21" s="2" t="s">
        <v>82</v>
      </c>
    </row>
    <row r="22" spans="1:9" ht="24.75" customHeight="1">
      <c r="A22" s="2">
        <v>13</v>
      </c>
      <c r="B22" s="24" t="s">
        <v>83</v>
      </c>
      <c r="C22" s="7" t="s">
        <v>84</v>
      </c>
      <c r="D22" s="7" t="s">
        <v>85</v>
      </c>
      <c r="E22" s="11">
        <v>4.50807</v>
      </c>
      <c r="F22" s="2" t="s">
        <v>86</v>
      </c>
      <c r="G22" s="2" t="s">
        <v>81</v>
      </c>
      <c r="H22" s="2">
        <v>13636239659</v>
      </c>
      <c r="I22" s="2" t="s">
        <v>87</v>
      </c>
    </row>
    <row r="23" spans="2:4" s="16" customFormat="1" ht="14.25">
      <c r="B23" s="25"/>
      <c r="C23" s="25"/>
      <c r="D23" s="25"/>
    </row>
  </sheetData>
  <sheetProtection/>
  <mergeCells count="7">
    <mergeCell ref="A1:B1"/>
    <mergeCell ref="A3:I3"/>
    <mergeCell ref="A4:I4"/>
    <mergeCell ref="A5:I5"/>
    <mergeCell ref="A6:I6"/>
    <mergeCell ref="A7:I7"/>
    <mergeCell ref="A8:I8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375" style="0" customWidth="1"/>
    <col min="2" max="2" width="10.875" style="0" customWidth="1"/>
    <col min="3" max="3" width="10.625" style="0" customWidth="1"/>
    <col min="4" max="4" width="16.375" style="0" customWidth="1"/>
    <col min="5" max="5" width="20.50390625" style="0" customWidth="1"/>
    <col min="6" max="6" width="9.00390625" style="0" customWidth="1"/>
    <col min="7" max="7" width="10.50390625" style="0" customWidth="1"/>
    <col min="8" max="8" width="14.375" style="0" customWidth="1"/>
    <col min="9" max="9" width="9.625" style="0" customWidth="1"/>
    <col min="10" max="10" width="16.625" style="0" customWidth="1"/>
    <col min="12" max="15" width="9.00390625" style="0" hidden="1" customWidth="1"/>
  </cols>
  <sheetData>
    <row r="1" spans="1:2" ht="19.5" customHeight="1">
      <c r="A1" s="4" t="s">
        <v>88</v>
      </c>
      <c r="B1" s="4"/>
    </row>
    <row r="2" spans="1:10" ht="42" customHeight="1">
      <c r="A2" s="5" t="s">
        <v>89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45" customHeight="1">
      <c r="A3" s="7" t="s">
        <v>7</v>
      </c>
      <c r="B3" s="8" t="s">
        <v>8</v>
      </c>
      <c r="C3" s="8" t="s">
        <v>90</v>
      </c>
      <c r="D3" s="8" t="s">
        <v>9</v>
      </c>
      <c r="E3" s="8" t="s">
        <v>10</v>
      </c>
      <c r="F3" s="9" t="s">
        <v>11</v>
      </c>
      <c r="G3" s="9" t="s">
        <v>91</v>
      </c>
      <c r="H3" s="9" t="s">
        <v>92</v>
      </c>
      <c r="I3" s="9" t="s">
        <v>93</v>
      </c>
      <c r="J3" s="9" t="s">
        <v>94</v>
      </c>
    </row>
    <row r="4" spans="1:14" s="3" customFormat="1" ht="25.5" customHeight="1">
      <c r="A4" s="7">
        <v>1</v>
      </c>
      <c r="B4" s="7" t="s">
        <v>16</v>
      </c>
      <c r="C4" s="7" t="s">
        <v>95</v>
      </c>
      <c r="D4" s="10" t="s">
        <v>96</v>
      </c>
      <c r="E4" s="10" t="s">
        <v>97</v>
      </c>
      <c r="F4" s="11">
        <v>3.03402</v>
      </c>
      <c r="G4" s="12" t="s">
        <v>98</v>
      </c>
      <c r="H4" s="13">
        <v>13797844929</v>
      </c>
      <c r="I4" s="12" t="s">
        <v>99</v>
      </c>
      <c r="J4" s="12">
        <v>13636264417</v>
      </c>
      <c r="L4" s="14">
        <f>3034.02</f>
        <v>3034.02</v>
      </c>
      <c r="M4" s="3">
        <v>1000</v>
      </c>
      <c r="N4" s="3">
        <f>L4/M4</f>
        <v>3.03402</v>
      </c>
    </row>
    <row r="5" spans="1:14" s="3" customFormat="1" ht="25.5" customHeight="1">
      <c r="A5" s="7"/>
      <c r="B5" s="7"/>
      <c r="C5" s="7" t="s">
        <v>100</v>
      </c>
      <c r="D5" s="10" t="s">
        <v>97</v>
      </c>
      <c r="E5" s="10" t="s">
        <v>101</v>
      </c>
      <c r="F5" s="11">
        <v>6.962699999999999</v>
      </c>
      <c r="G5" s="12" t="s">
        <v>102</v>
      </c>
      <c r="H5" s="13">
        <v>13886801582</v>
      </c>
      <c r="I5" s="12" t="s">
        <v>103</v>
      </c>
      <c r="J5" s="12">
        <v>15972574058</v>
      </c>
      <c r="L5" s="13">
        <f>2105.97+4856.73</f>
        <v>6962.699999999999</v>
      </c>
      <c r="M5" s="3">
        <v>1000</v>
      </c>
      <c r="N5" s="3">
        <f aca="true" t="shared" si="0" ref="N5:N29">L5/M5</f>
        <v>6.962699999999999</v>
      </c>
    </row>
    <row r="6" spans="1:14" s="3" customFormat="1" ht="25.5" customHeight="1">
      <c r="A6" s="7"/>
      <c r="B6" s="7"/>
      <c r="C6" s="7" t="s">
        <v>43</v>
      </c>
      <c r="D6" s="7" t="s">
        <v>101</v>
      </c>
      <c r="E6" s="10" t="s">
        <v>104</v>
      </c>
      <c r="F6" s="11">
        <v>2.6033900000000005</v>
      </c>
      <c r="G6" s="12" t="s">
        <v>105</v>
      </c>
      <c r="H6" s="13">
        <v>13972504806</v>
      </c>
      <c r="I6" s="12" t="s">
        <v>106</v>
      </c>
      <c r="J6" s="12">
        <v>13597896317</v>
      </c>
      <c r="L6" s="13">
        <f>933.21+1670.18</f>
        <v>2603.3900000000003</v>
      </c>
      <c r="M6" s="3">
        <v>1000</v>
      </c>
      <c r="N6" s="3">
        <f t="shared" si="0"/>
        <v>2.6033900000000005</v>
      </c>
    </row>
    <row r="7" spans="1:14" s="3" customFormat="1" ht="25.5" customHeight="1">
      <c r="A7" s="7"/>
      <c r="B7" s="7"/>
      <c r="C7" s="7" t="s">
        <v>107</v>
      </c>
      <c r="D7" s="7" t="s">
        <v>104</v>
      </c>
      <c r="E7" s="10" t="s">
        <v>18</v>
      </c>
      <c r="F7" s="11">
        <v>5.6086</v>
      </c>
      <c r="G7" s="12" t="s">
        <v>108</v>
      </c>
      <c r="H7" s="13">
        <v>13886807948</v>
      </c>
      <c r="I7" s="12" t="s">
        <v>109</v>
      </c>
      <c r="J7" s="12">
        <v>13597904033</v>
      </c>
      <c r="L7" s="14">
        <f>3215.3+2393.3</f>
        <v>5608.6</v>
      </c>
      <c r="M7" s="3">
        <v>1000</v>
      </c>
      <c r="N7" s="3">
        <f t="shared" si="0"/>
        <v>5.6086</v>
      </c>
    </row>
    <row r="8" spans="1:14" s="3" customFormat="1" ht="25.5" customHeight="1">
      <c r="A8" s="7">
        <v>2</v>
      </c>
      <c r="B8" s="7" t="s">
        <v>28</v>
      </c>
      <c r="C8" s="7" t="s">
        <v>110</v>
      </c>
      <c r="D8" s="7" t="s">
        <v>24</v>
      </c>
      <c r="E8" s="10" t="s">
        <v>111</v>
      </c>
      <c r="F8" s="11">
        <v>2.16455</v>
      </c>
      <c r="G8" s="12" t="s">
        <v>112</v>
      </c>
      <c r="H8" s="12">
        <v>13508674986</v>
      </c>
      <c r="I8" s="12" t="s">
        <v>113</v>
      </c>
      <c r="J8" s="12">
        <v>15872689838</v>
      </c>
      <c r="L8" s="14">
        <v>2164.55</v>
      </c>
      <c r="M8" s="3">
        <v>1000</v>
      </c>
      <c r="N8" s="3">
        <f t="shared" si="0"/>
        <v>2.16455</v>
      </c>
    </row>
    <row r="9" spans="1:14" s="3" customFormat="1" ht="25.5" customHeight="1">
      <c r="A9" s="7"/>
      <c r="B9" s="7"/>
      <c r="C9" s="7" t="s">
        <v>87</v>
      </c>
      <c r="D9" s="10" t="s">
        <v>111</v>
      </c>
      <c r="E9" s="10" t="s">
        <v>114</v>
      </c>
      <c r="F9" s="11">
        <v>3.25508</v>
      </c>
      <c r="G9" s="12" t="s">
        <v>115</v>
      </c>
      <c r="H9" s="12">
        <v>18872059589</v>
      </c>
      <c r="I9" s="12" t="s">
        <v>116</v>
      </c>
      <c r="J9" s="12">
        <v>15872687506</v>
      </c>
      <c r="L9" s="14">
        <v>3255.08</v>
      </c>
      <c r="M9" s="3">
        <v>1000</v>
      </c>
      <c r="N9" s="3">
        <f t="shared" si="0"/>
        <v>3.25508</v>
      </c>
    </row>
    <row r="10" spans="1:14" s="3" customFormat="1" ht="25.5" customHeight="1">
      <c r="A10" s="7"/>
      <c r="B10" s="7"/>
      <c r="C10" s="7" t="s">
        <v>117</v>
      </c>
      <c r="D10" s="10" t="s">
        <v>114</v>
      </c>
      <c r="E10" s="10" t="s">
        <v>118</v>
      </c>
      <c r="F10" s="11">
        <v>3.1100700000000003</v>
      </c>
      <c r="G10" s="12" t="s">
        <v>119</v>
      </c>
      <c r="H10" s="13">
        <v>13797858666</v>
      </c>
      <c r="I10" s="12" t="s">
        <v>120</v>
      </c>
      <c r="J10" s="12">
        <v>13886832408</v>
      </c>
      <c r="L10" s="14">
        <v>3110.07</v>
      </c>
      <c r="M10" s="3">
        <v>1000</v>
      </c>
      <c r="N10" s="3">
        <f t="shared" si="0"/>
        <v>3.1100700000000003</v>
      </c>
    </row>
    <row r="11" spans="1:14" s="3" customFormat="1" ht="25.5" customHeight="1">
      <c r="A11" s="7"/>
      <c r="B11" s="7"/>
      <c r="C11" s="7" t="s">
        <v>121</v>
      </c>
      <c r="D11" s="10" t="s">
        <v>118</v>
      </c>
      <c r="E11" s="10" t="s">
        <v>122</v>
      </c>
      <c r="F11" s="11">
        <v>2.73495</v>
      </c>
      <c r="G11" s="12" t="s">
        <v>123</v>
      </c>
      <c r="H11" s="13">
        <v>13972504607</v>
      </c>
      <c r="I11" s="12" t="s">
        <v>124</v>
      </c>
      <c r="J11" s="12">
        <v>13227610925</v>
      </c>
      <c r="L11" s="14">
        <v>2734.95</v>
      </c>
      <c r="M11" s="3">
        <v>1000</v>
      </c>
      <c r="N11" s="3">
        <f t="shared" si="0"/>
        <v>2.73495</v>
      </c>
    </row>
    <row r="12" spans="1:14" s="3" customFormat="1" ht="25.5" customHeight="1">
      <c r="A12" s="7"/>
      <c r="B12" s="7"/>
      <c r="C12" s="7" t="s">
        <v>125</v>
      </c>
      <c r="D12" s="7" t="s">
        <v>122</v>
      </c>
      <c r="E12" s="10" t="s">
        <v>126</v>
      </c>
      <c r="F12" s="11">
        <v>0.92549</v>
      </c>
      <c r="G12" s="12" t="s">
        <v>127</v>
      </c>
      <c r="H12" s="12">
        <v>13997815069</v>
      </c>
      <c r="I12" s="12" t="s">
        <v>128</v>
      </c>
      <c r="J12" s="12">
        <v>15997833008</v>
      </c>
      <c r="L12" s="14">
        <v>925.49</v>
      </c>
      <c r="M12" s="3">
        <v>1000</v>
      </c>
      <c r="N12" s="3">
        <f t="shared" si="0"/>
        <v>0.92549</v>
      </c>
    </row>
    <row r="13" spans="1:14" s="3" customFormat="1" ht="25.5" customHeight="1">
      <c r="A13" s="7"/>
      <c r="B13" s="7"/>
      <c r="C13" s="7" t="s">
        <v>82</v>
      </c>
      <c r="D13" s="7" t="s">
        <v>126</v>
      </c>
      <c r="E13" s="7" t="s">
        <v>29</v>
      </c>
      <c r="F13" s="11">
        <v>3.83001</v>
      </c>
      <c r="G13" s="12" t="s">
        <v>129</v>
      </c>
      <c r="H13" s="13">
        <v>13972504718</v>
      </c>
      <c r="I13" s="12" t="s">
        <v>130</v>
      </c>
      <c r="J13" s="12">
        <v>18086255777</v>
      </c>
      <c r="L13" s="12">
        <v>3830.01</v>
      </c>
      <c r="M13" s="3">
        <v>1000</v>
      </c>
      <c r="N13" s="3">
        <f t="shared" si="0"/>
        <v>3.83001</v>
      </c>
    </row>
    <row r="14" spans="1:14" s="3" customFormat="1" ht="25.5" customHeight="1">
      <c r="A14" s="7">
        <v>3</v>
      </c>
      <c r="B14" s="7" t="s">
        <v>33</v>
      </c>
      <c r="C14" s="7" t="s">
        <v>131</v>
      </c>
      <c r="D14" s="7" t="s">
        <v>34</v>
      </c>
      <c r="E14" s="10" t="s">
        <v>132</v>
      </c>
      <c r="F14" s="11">
        <v>5.30063</v>
      </c>
      <c r="G14" s="12" t="s">
        <v>133</v>
      </c>
      <c r="H14" s="13">
        <v>15271416605</v>
      </c>
      <c r="I14" s="12" t="s">
        <v>134</v>
      </c>
      <c r="J14" s="12">
        <v>13593756071</v>
      </c>
      <c r="L14" s="12">
        <v>5300.63</v>
      </c>
      <c r="M14" s="3">
        <v>1000</v>
      </c>
      <c r="N14" s="3">
        <f t="shared" si="0"/>
        <v>5.30063</v>
      </c>
    </row>
    <row r="15" spans="1:14" s="3" customFormat="1" ht="25.5" customHeight="1">
      <c r="A15" s="7"/>
      <c r="B15" s="7"/>
      <c r="C15" s="7" t="s">
        <v>135</v>
      </c>
      <c r="D15" s="7" t="s">
        <v>136</v>
      </c>
      <c r="E15" s="10" t="s">
        <v>137</v>
      </c>
      <c r="F15" s="11">
        <v>2.39817</v>
      </c>
      <c r="G15" s="12" t="s">
        <v>138</v>
      </c>
      <c r="H15" s="13">
        <v>15897834881</v>
      </c>
      <c r="I15" s="12" t="s">
        <v>139</v>
      </c>
      <c r="J15" s="12">
        <v>13593703482</v>
      </c>
      <c r="L15" s="12">
        <v>2398.17</v>
      </c>
      <c r="M15" s="3">
        <v>1000</v>
      </c>
      <c r="N15" s="3">
        <f t="shared" si="0"/>
        <v>2.39817</v>
      </c>
    </row>
    <row r="16" spans="1:14" s="3" customFormat="1" ht="25.5" customHeight="1">
      <c r="A16" s="7"/>
      <c r="B16" s="7"/>
      <c r="C16" s="7" t="s">
        <v>140</v>
      </c>
      <c r="D16" s="7" t="s">
        <v>141</v>
      </c>
      <c r="E16" s="10" t="s">
        <v>142</v>
      </c>
      <c r="F16" s="11">
        <v>2.06366</v>
      </c>
      <c r="G16" s="12" t="s">
        <v>143</v>
      </c>
      <c r="H16" s="13">
        <v>13177457616</v>
      </c>
      <c r="I16" s="12" t="s">
        <v>144</v>
      </c>
      <c r="J16" s="12">
        <v>13997837487</v>
      </c>
      <c r="L16" s="12">
        <f>3055.91-992.25</f>
        <v>2063.66</v>
      </c>
      <c r="M16" s="3">
        <v>1000</v>
      </c>
      <c r="N16" s="3">
        <f t="shared" si="0"/>
        <v>2.06366</v>
      </c>
    </row>
    <row r="17" spans="1:14" s="3" customFormat="1" ht="25.5" customHeight="1">
      <c r="A17" s="7"/>
      <c r="B17" s="7"/>
      <c r="C17" s="7" t="s">
        <v>95</v>
      </c>
      <c r="D17" s="10" t="s">
        <v>142</v>
      </c>
      <c r="E17" s="10" t="s">
        <v>17</v>
      </c>
      <c r="F17" s="11">
        <v>0.99225</v>
      </c>
      <c r="G17" s="12" t="s">
        <v>98</v>
      </c>
      <c r="H17" s="13">
        <v>13797844928</v>
      </c>
      <c r="I17" s="12" t="s">
        <v>99</v>
      </c>
      <c r="J17" s="12">
        <v>13636264416</v>
      </c>
      <c r="L17" s="12">
        <v>992.25</v>
      </c>
      <c r="M17" s="3">
        <v>1000</v>
      </c>
      <c r="N17" s="3">
        <f t="shared" si="0"/>
        <v>0.99225</v>
      </c>
    </row>
    <row r="18" spans="1:14" s="3" customFormat="1" ht="25.5" customHeight="1">
      <c r="A18" s="10">
        <v>4</v>
      </c>
      <c r="B18" s="10" t="s">
        <v>22</v>
      </c>
      <c r="C18" s="7" t="s">
        <v>66</v>
      </c>
      <c r="D18" s="7" t="s">
        <v>23</v>
      </c>
      <c r="E18" s="10" t="s">
        <v>145</v>
      </c>
      <c r="F18" s="11">
        <v>15.07385</v>
      </c>
      <c r="G18" s="12" t="s">
        <v>146</v>
      </c>
      <c r="H18" s="12">
        <v>13477991599</v>
      </c>
      <c r="I18" s="12" t="s">
        <v>147</v>
      </c>
      <c r="J18" s="12">
        <v>18872047022</v>
      </c>
      <c r="L18" s="12">
        <v>15073.85</v>
      </c>
      <c r="M18" s="3">
        <v>1000</v>
      </c>
      <c r="N18" s="3">
        <f t="shared" si="0"/>
        <v>15.07385</v>
      </c>
    </row>
    <row r="19" spans="1:14" s="3" customFormat="1" ht="25.5" customHeight="1">
      <c r="A19" s="10"/>
      <c r="B19" s="10"/>
      <c r="C19" s="7" t="s">
        <v>110</v>
      </c>
      <c r="D19" s="10" t="s">
        <v>145</v>
      </c>
      <c r="E19" s="10" t="s">
        <v>24</v>
      </c>
      <c r="F19" s="11">
        <v>1.20248</v>
      </c>
      <c r="G19" s="12" t="s">
        <v>112</v>
      </c>
      <c r="H19" s="12">
        <v>13508674987</v>
      </c>
      <c r="I19" s="12" t="s">
        <v>113</v>
      </c>
      <c r="J19" s="12">
        <v>15872689839</v>
      </c>
      <c r="L19" s="12">
        <v>1202.48</v>
      </c>
      <c r="M19" s="3">
        <v>1000</v>
      </c>
      <c r="N19" s="3">
        <f t="shared" si="0"/>
        <v>1.20248</v>
      </c>
    </row>
    <row r="20" spans="1:14" s="3" customFormat="1" ht="25.5" customHeight="1">
      <c r="A20" s="10">
        <v>5</v>
      </c>
      <c r="B20" s="7" t="s">
        <v>61</v>
      </c>
      <c r="C20" s="7" t="s">
        <v>66</v>
      </c>
      <c r="D20" s="7" t="s">
        <v>62</v>
      </c>
      <c r="E20" s="10" t="s">
        <v>63</v>
      </c>
      <c r="F20" s="11">
        <v>4.4802</v>
      </c>
      <c r="G20" s="12" t="s">
        <v>146</v>
      </c>
      <c r="H20" s="12">
        <v>13477991598</v>
      </c>
      <c r="I20" s="12" t="s">
        <v>147</v>
      </c>
      <c r="J20" s="12">
        <v>18872047021</v>
      </c>
      <c r="L20" s="12">
        <v>4480.2</v>
      </c>
      <c r="M20" s="3">
        <v>1000</v>
      </c>
      <c r="N20" s="3">
        <f t="shared" si="0"/>
        <v>4.4802</v>
      </c>
    </row>
    <row r="21" spans="1:14" s="3" customFormat="1" ht="25.5" customHeight="1">
      <c r="A21" s="10">
        <v>6</v>
      </c>
      <c r="B21" s="7" t="s">
        <v>73</v>
      </c>
      <c r="C21" s="7" t="s">
        <v>54</v>
      </c>
      <c r="D21" s="7" t="s">
        <v>74</v>
      </c>
      <c r="E21" s="10" t="s">
        <v>51</v>
      </c>
      <c r="F21" s="11">
        <v>8.16028</v>
      </c>
      <c r="G21" s="12" t="s">
        <v>148</v>
      </c>
      <c r="H21" s="12">
        <v>13733588799</v>
      </c>
      <c r="I21" s="12" t="s">
        <v>149</v>
      </c>
      <c r="J21" s="12">
        <v>13581387182</v>
      </c>
      <c r="L21" s="12">
        <v>8160.28</v>
      </c>
      <c r="M21" s="3">
        <v>1000</v>
      </c>
      <c r="N21" s="3">
        <f t="shared" si="0"/>
        <v>8.16028</v>
      </c>
    </row>
    <row r="22" spans="1:14" s="3" customFormat="1" ht="25.5" customHeight="1">
      <c r="A22" s="10">
        <v>7</v>
      </c>
      <c r="B22" s="7" t="s">
        <v>49</v>
      </c>
      <c r="C22" s="7" t="s">
        <v>54</v>
      </c>
      <c r="D22" s="7" t="s">
        <v>50</v>
      </c>
      <c r="E22" s="10" t="s">
        <v>51</v>
      </c>
      <c r="F22" s="11">
        <v>5.262639999999999</v>
      </c>
      <c r="G22" s="12" t="s">
        <v>148</v>
      </c>
      <c r="H22" s="12">
        <v>13733588799</v>
      </c>
      <c r="I22" s="12" t="s">
        <v>149</v>
      </c>
      <c r="J22" s="12">
        <v>13581387182</v>
      </c>
      <c r="L22" s="12">
        <f>2622.17+2640.47</f>
        <v>5262.639999999999</v>
      </c>
      <c r="M22" s="3">
        <v>1000</v>
      </c>
      <c r="N22" s="3">
        <f t="shared" si="0"/>
        <v>5.262639999999999</v>
      </c>
    </row>
    <row r="23" spans="1:14" s="3" customFormat="1" ht="25.5" customHeight="1">
      <c r="A23" s="10">
        <v>8</v>
      </c>
      <c r="B23" s="7" t="s">
        <v>44</v>
      </c>
      <c r="C23" s="7" t="s">
        <v>54</v>
      </c>
      <c r="D23" s="10" t="s">
        <v>45</v>
      </c>
      <c r="E23" s="10" t="s">
        <v>150</v>
      </c>
      <c r="F23" s="11">
        <v>0.81004</v>
      </c>
      <c r="G23" s="12" t="s">
        <v>148</v>
      </c>
      <c r="H23" s="12">
        <v>13733588799</v>
      </c>
      <c r="I23" s="12" t="s">
        <v>149</v>
      </c>
      <c r="J23" s="12">
        <v>13581387182</v>
      </c>
      <c r="L23" s="12">
        <v>810.04</v>
      </c>
      <c r="M23" s="3">
        <v>1000</v>
      </c>
      <c r="N23" s="3">
        <f t="shared" si="0"/>
        <v>0.81004</v>
      </c>
    </row>
    <row r="24" spans="1:14" s="3" customFormat="1" ht="25.5" customHeight="1">
      <c r="A24" s="10"/>
      <c r="B24" s="7"/>
      <c r="C24" s="7" t="s">
        <v>110</v>
      </c>
      <c r="D24" s="7" t="s">
        <v>150</v>
      </c>
      <c r="E24" s="10" t="s">
        <v>24</v>
      </c>
      <c r="F24" s="11">
        <v>2.50975</v>
      </c>
      <c r="G24" s="12" t="s">
        <v>112</v>
      </c>
      <c r="H24" s="12">
        <v>13508674988</v>
      </c>
      <c r="I24" s="12" t="s">
        <v>113</v>
      </c>
      <c r="J24" s="12">
        <v>15872689840</v>
      </c>
      <c r="L24" s="12">
        <v>2509.75</v>
      </c>
      <c r="M24" s="3">
        <v>1000</v>
      </c>
      <c r="N24" s="3">
        <f t="shared" si="0"/>
        <v>2.50975</v>
      </c>
    </row>
    <row r="25" spans="1:14" s="3" customFormat="1" ht="25.5" customHeight="1">
      <c r="A25" s="10">
        <v>9</v>
      </c>
      <c r="B25" s="7" t="s">
        <v>83</v>
      </c>
      <c r="C25" s="7" t="s">
        <v>87</v>
      </c>
      <c r="D25" s="7" t="s">
        <v>84</v>
      </c>
      <c r="E25" s="10" t="s">
        <v>85</v>
      </c>
      <c r="F25" s="11">
        <v>4.50807</v>
      </c>
      <c r="G25" s="12" t="s">
        <v>115</v>
      </c>
      <c r="H25" s="12">
        <v>18872059588</v>
      </c>
      <c r="I25" s="12" t="s">
        <v>116</v>
      </c>
      <c r="J25" s="12">
        <v>15872687505</v>
      </c>
      <c r="L25" s="12">
        <v>4508.07</v>
      </c>
      <c r="M25" s="3">
        <v>1000</v>
      </c>
      <c r="N25" s="3">
        <f t="shared" si="0"/>
        <v>4.50807</v>
      </c>
    </row>
    <row r="26" spans="1:14" s="3" customFormat="1" ht="25.5" customHeight="1">
      <c r="A26" s="10">
        <v>10</v>
      </c>
      <c r="B26" s="7" t="s">
        <v>151</v>
      </c>
      <c r="C26" s="7" t="s">
        <v>43</v>
      </c>
      <c r="D26" s="7" t="s">
        <v>39</v>
      </c>
      <c r="E26" s="10" t="s">
        <v>40</v>
      </c>
      <c r="F26" s="11">
        <v>4.0734</v>
      </c>
      <c r="G26" s="12" t="s">
        <v>105</v>
      </c>
      <c r="H26" s="13">
        <v>13972504807</v>
      </c>
      <c r="I26" s="12" t="s">
        <v>106</v>
      </c>
      <c r="J26" s="12">
        <v>13597896318</v>
      </c>
      <c r="L26" s="12">
        <f>2893+1180.4</f>
        <v>4073.4</v>
      </c>
      <c r="M26" s="3">
        <v>1000</v>
      </c>
      <c r="N26" s="3">
        <f t="shared" si="0"/>
        <v>4.0734</v>
      </c>
    </row>
    <row r="27" spans="1:14" s="3" customFormat="1" ht="25.5" customHeight="1">
      <c r="A27" s="10">
        <v>11</v>
      </c>
      <c r="B27" s="7" t="s">
        <v>67</v>
      </c>
      <c r="C27" s="7" t="s">
        <v>72</v>
      </c>
      <c r="D27" s="7" t="s">
        <v>68</v>
      </c>
      <c r="E27" s="10" t="s">
        <v>69</v>
      </c>
      <c r="F27" s="11">
        <v>4.06295</v>
      </c>
      <c r="G27" s="12" t="s">
        <v>152</v>
      </c>
      <c r="H27" s="13">
        <v>13886841468</v>
      </c>
      <c r="I27" s="12" t="s">
        <v>153</v>
      </c>
      <c r="J27" s="12">
        <v>13886841479</v>
      </c>
      <c r="L27" s="12">
        <v>4062.95</v>
      </c>
      <c r="M27" s="3">
        <v>1000</v>
      </c>
      <c r="N27" s="3">
        <f t="shared" si="0"/>
        <v>4.06295</v>
      </c>
    </row>
    <row r="28" spans="1:14" s="3" customFormat="1" ht="25.5" customHeight="1">
      <c r="A28" s="10">
        <v>12</v>
      </c>
      <c r="B28" s="7" t="s">
        <v>77</v>
      </c>
      <c r="C28" s="7" t="s">
        <v>82</v>
      </c>
      <c r="D28" s="7" t="s">
        <v>78</v>
      </c>
      <c r="E28" s="10" t="s">
        <v>79</v>
      </c>
      <c r="F28" s="11">
        <v>2.6685</v>
      </c>
      <c r="G28" s="12" t="s">
        <v>129</v>
      </c>
      <c r="H28" s="13">
        <v>13972504719</v>
      </c>
      <c r="I28" s="12" t="s">
        <v>130</v>
      </c>
      <c r="J28" s="12">
        <v>18086255778</v>
      </c>
      <c r="L28" s="12">
        <v>2668.5</v>
      </c>
      <c r="M28" s="3">
        <v>1000</v>
      </c>
      <c r="N28" s="3">
        <f t="shared" si="0"/>
        <v>2.6685</v>
      </c>
    </row>
    <row r="29" spans="1:14" s="3" customFormat="1" ht="25.5" customHeight="1">
      <c r="A29" s="10">
        <v>13</v>
      </c>
      <c r="B29" s="7" t="s">
        <v>55</v>
      </c>
      <c r="C29" s="7" t="s">
        <v>154</v>
      </c>
      <c r="D29" s="7" t="s">
        <v>56</v>
      </c>
      <c r="E29" s="10" t="s">
        <v>57</v>
      </c>
      <c r="F29" s="11">
        <v>3.18823</v>
      </c>
      <c r="G29" s="12" t="s">
        <v>155</v>
      </c>
      <c r="H29" s="13">
        <v>13997834576</v>
      </c>
      <c r="I29" s="12" t="s">
        <v>156</v>
      </c>
      <c r="J29" s="12">
        <v>13636180708</v>
      </c>
      <c r="L29" s="12">
        <v>3188.23</v>
      </c>
      <c r="M29" s="3">
        <v>1000</v>
      </c>
      <c r="N29" s="3">
        <f t="shared" si="0"/>
        <v>3.18823</v>
      </c>
    </row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</sheetData>
  <sheetProtection/>
  <mergeCells count="12">
    <mergeCell ref="A1:B1"/>
    <mergeCell ref="A2:J2"/>
    <mergeCell ref="A4:A7"/>
    <mergeCell ref="A8:A13"/>
    <mergeCell ref="A14:A17"/>
    <mergeCell ref="A18:A19"/>
    <mergeCell ref="A23:A24"/>
    <mergeCell ref="B4:B7"/>
    <mergeCell ref="B8:B13"/>
    <mergeCell ref="B14:B17"/>
    <mergeCell ref="B18:B19"/>
    <mergeCell ref="B23:B24"/>
  </mergeCells>
  <printOptions horizontalCentered="1"/>
  <pageMargins left="0.24" right="0.2" top="0.67" bottom="0.55" header="0.63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B5" sqref="B5:D6"/>
    </sheetView>
  </sheetViews>
  <sheetFormatPr defaultColWidth="9.00390625" defaultRowHeight="14.25"/>
  <cols>
    <col min="3" max="3" width="20.00390625" style="0" customWidth="1"/>
    <col min="4" max="4" width="21.625" style="0" customWidth="1"/>
  </cols>
  <sheetData>
    <row r="2" spans="1:4" ht="14.25">
      <c r="A2" s="1" t="s">
        <v>157</v>
      </c>
      <c r="B2" s="2" t="s">
        <v>25</v>
      </c>
      <c r="C2" s="2" t="s">
        <v>26</v>
      </c>
      <c r="D2" s="2">
        <v>15872689588</v>
      </c>
    </row>
    <row r="3" spans="1:4" ht="14.25">
      <c r="A3" s="1"/>
      <c r="B3" s="2" t="s">
        <v>158</v>
      </c>
      <c r="C3" s="2" t="s">
        <v>159</v>
      </c>
      <c r="D3" s="2">
        <v>13707288907</v>
      </c>
    </row>
    <row r="4" spans="1:4" ht="14.25">
      <c r="A4" s="1"/>
      <c r="B4" s="2" t="s">
        <v>35</v>
      </c>
      <c r="C4" s="2" t="s">
        <v>36</v>
      </c>
      <c r="D4" s="2">
        <v>13593748525</v>
      </c>
    </row>
    <row r="5" spans="1:4" ht="14.25">
      <c r="A5" t="s">
        <v>160</v>
      </c>
      <c r="B5" s="2" t="s">
        <v>161</v>
      </c>
      <c r="C5" s="2" t="s">
        <v>31</v>
      </c>
      <c r="D5" s="2">
        <v>13636210119</v>
      </c>
    </row>
    <row r="6" spans="2:4" ht="14.25">
      <c r="B6" s="2" t="s">
        <v>162</v>
      </c>
      <c r="C6" s="2" t="s">
        <v>20</v>
      </c>
      <c r="D6" s="2">
        <v>13508674416</v>
      </c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2017-08-29T09:01:48Z</cp:lastPrinted>
  <dcterms:created xsi:type="dcterms:W3CDTF">2017-06-30T03:39:52Z</dcterms:created>
  <dcterms:modified xsi:type="dcterms:W3CDTF">2017-10-08T08:32:27Z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